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Τ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198" i="1"/>
  <c r="B80" i="1"/>
  <c r="B203" i="1"/>
  <c r="B104" i="1"/>
  <c r="B84" i="1"/>
  <c r="B221" i="1"/>
  <c r="B204" i="1"/>
  <c r="B210" i="1"/>
  <c r="B205" i="1"/>
  <c r="B201" i="1"/>
  <c r="B132" i="1"/>
  <c r="B216" i="1"/>
  <c r="B16" i="1"/>
  <c r="B54" i="1"/>
  <c r="B14" i="1"/>
  <c r="B88" i="1"/>
  <c r="B33" i="1"/>
  <c r="B53" i="1"/>
  <c r="B145" i="1"/>
  <c r="B223" i="1"/>
  <c r="B162" i="1"/>
  <c r="B55" i="1"/>
  <c r="B142" i="1"/>
  <c r="B177" i="1"/>
  <c r="B5" i="1"/>
  <c r="B50" i="1"/>
  <c r="B70" i="1"/>
  <c r="B139" i="1"/>
  <c r="B119" i="1"/>
  <c r="B30" i="1"/>
  <c r="B18" i="1"/>
  <c r="B23" i="1"/>
  <c r="B10" i="1"/>
  <c r="B6" i="1"/>
  <c r="B200" i="1"/>
  <c r="B202" i="1"/>
  <c r="B143" i="1"/>
  <c r="B22" i="1"/>
  <c r="B116" i="1"/>
  <c r="B207" i="1"/>
  <c r="B12" i="1"/>
  <c r="B46" i="1"/>
  <c r="B29" i="1"/>
  <c r="B64" i="1"/>
  <c r="B115" i="1"/>
  <c r="B184" i="1"/>
  <c r="B195" i="1"/>
  <c r="B168" i="1"/>
  <c r="B77" i="1"/>
  <c r="B192" i="1"/>
  <c r="B194" i="1"/>
  <c r="B191" i="1"/>
  <c r="B152" i="1"/>
  <c r="B187" i="1"/>
  <c r="B181" i="1"/>
  <c r="B190" i="1"/>
  <c r="B182" i="1"/>
  <c r="B183" i="1"/>
  <c r="B156" i="1"/>
  <c r="B196" i="1"/>
  <c r="B197" i="1"/>
  <c r="B188" i="1"/>
  <c r="B186" i="1"/>
  <c r="B138" i="1"/>
  <c r="B193" i="1"/>
  <c r="B185" i="1"/>
  <c r="B180" i="1"/>
  <c r="B157" i="1"/>
  <c r="B189" i="1"/>
  <c r="B150" i="1"/>
  <c r="B128" i="1"/>
  <c r="B75" i="1"/>
  <c r="B155" i="1"/>
  <c r="B45" i="1"/>
  <c r="B95" i="1"/>
  <c r="B25" i="1"/>
  <c r="B166" i="1"/>
  <c r="B89" i="1"/>
  <c r="B36" i="1"/>
  <c r="B117" i="1"/>
  <c r="B41" i="1"/>
  <c r="B209" i="1"/>
  <c r="B171" i="1"/>
  <c r="B154" i="1"/>
  <c r="B68" i="1"/>
  <c r="B148" i="1"/>
  <c r="B140" i="1"/>
  <c r="B165" i="1"/>
  <c r="B153" i="1"/>
  <c r="B206" i="1"/>
  <c r="B102" i="1"/>
  <c r="B106" i="1"/>
  <c r="B94" i="1"/>
  <c r="B91" i="1"/>
  <c r="B164" i="1"/>
  <c r="B124" i="1"/>
  <c r="B66" i="1"/>
  <c r="B56" i="1"/>
  <c r="B137" i="1"/>
  <c r="B135" i="1"/>
  <c r="B212" i="1"/>
  <c r="B149" i="1"/>
  <c r="B120" i="1"/>
  <c r="B122" i="1"/>
  <c r="B82" i="1"/>
  <c r="B169" i="1"/>
  <c r="B213" i="1"/>
  <c r="B178" i="1"/>
  <c r="B87" i="1"/>
  <c r="B24" i="1"/>
  <c r="B126" i="1"/>
  <c r="B69" i="1"/>
  <c r="B130" i="1"/>
  <c r="B125" i="1"/>
  <c r="B127" i="1"/>
  <c r="B67" i="1"/>
  <c r="B133" i="1"/>
  <c r="B144" i="1"/>
  <c r="B215" i="1"/>
  <c r="B65" i="1"/>
  <c r="B111" i="1"/>
  <c r="B48" i="1"/>
  <c r="B74" i="1"/>
  <c r="B58" i="1"/>
  <c r="B60" i="1"/>
  <c r="B63" i="1"/>
  <c r="B37" i="1"/>
  <c r="B199" i="1"/>
  <c r="B72" i="1"/>
  <c r="B92" i="1"/>
  <c r="B214" i="1"/>
  <c r="B76" i="1"/>
  <c r="B71" i="1"/>
  <c r="B173" i="1"/>
  <c r="B40" i="1"/>
  <c r="B208" i="1"/>
  <c r="B62" i="1"/>
  <c r="B49" i="1"/>
  <c r="B85" i="1"/>
  <c r="B114" i="1"/>
  <c r="B219" i="1"/>
  <c r="B99" i="1"/>
  <c r="B129" i="1"/>
  <c r="B131" i="1"/>
  <c r="B79" i="1"/>
  <c r="B86" i="1"/>
  <c r="B123" i="1"/>
  <c r="B159" i="1"/>
  <c r="B47" i="1"/>
  <c r="B103" i="1"/>
  <c r="B176" i="1"/>
  <c r="B134" i="1"/>
  <c r="B170" i="1"/>
  <c r="B28" i="1"/>
  <c r="B147" i="1"/>
  <c r="B179" i="1"/>
  <c r="B39" i="1"/>
  <c r="B167" i="1"/>
  <c r="B136" i="1"/>
  <c r="B218" i="1"/>
  <c r="B90" i="1"/>
  <c r="B51" i="1"/>
  <c r="B146" i="1"/>
  <c r="B57" i="1"/>
  <c r="B44" i="1"/>
  <c r="B59" i="1"/>
  <c r="B163" i="1"/>
  <c r="B151" i="1"/>
  <c r="B34" i="1"/>
  <c r="B172" i="1"/>
  <c r="B43" i="1"/>
  <c r="B158" i="1"/>
  <c r="B174" i="1"/>
  <c r="B175" i="1"/>
  <c r="B42" i="1"/>
  <c r="B160" i="1"/>
  <c r="B52" i="1"/>
  <c r="B35" i="1"/>
  <c r="B31" i="1"/>
  <c r="B32" i="1"/>
  <c r="B78" i="1"/>
  <c r="B110" i="1"/>
  <c r="B4" i="1"/>
  <c r="B11" i="1"/>
  <c r="B222" i="1"/>
  <c r="B112" i="1"/>
  <c r="B161" i="1"/>
  <c r="B217" i="1"/>
  <c r="B96" i="1"/>
  <c r="B81" i="1"/>
  <c r="B7" i="1"/>
  <c r="B38" i="1"/>
  <c r="B8" i="1"/>
  <c r="B17" i="1"/>
  <c r="B73" i="1"/>
  <c r="B220" i="1"/>
  <c r="B20" i="1"/>
  <c r="B113" i="1"/>
  <c r="B141" i="1"/>
  <c r="B26" i="1"/>
  <c r="B13" i="1"/>
  <c r="B9" i="1"/>
  <c r="B121" i="1"/>
  <c r="B101" i="1"/>
  <c r="B15" i="1"/>
  <c r="B100" i="1"/>
  <c r="B21" i="1"/>
  <c r="B27" i="1"/>
  <c r="B107" i="1"/>
  <c r="B97" i="1"/>
  <c r="B93" i="1"/>
  <c r="B105" i="1"/>
  <c r="B118" i="1"/>
  <c r="B98" i="1"/>
  <c r="B19" i="1"/>
  <c r="B211" i="1"/>
  <c r="B109" i="1"/>
  <c r="B108" i="1"/>
  <c r="B61" i="1"/>
</calcChain>
</file>

<file path=xl/sharedStrings.xml><?xml version="1.0" encoding="utf-8"?>
<sst xmlns="http://schemas.openxmlformats.org/spreadsheetml/2006/main" count="4" uniqueCount="4">
  <si>
    <t>ΑΣΕΠ
Β΄ΔΙΕΥΘΥΝΣΗ ΕΠΙΛΟΓΗΣ ΠΡΟΣΩΠΙΚΟΥ</t>
  </si>
  <si>
    <t>Α/Α</t>
  </si>
  <si>
    <t>ΑΡΙΘΜΟΣ ΜΗΤΡΩΟΥ ΥΠΟΨΗΦΙΟΥ</t>
  </si>
  <si>
    <t xml:space="preserve">
ΠΡΟΚΗΡΥΞΗ 10Κ/2021
(ΦΕΚ 60/22.11.2021, Τεύχος ΑΣΕΠ)
ΚΑΤΗΓΟΡΙΑ ΤΕΧΝΟΛΟΓΙΚΗΣ ΕΚΠΑΙΔΕΥΣΗΣ
ΠΙΝΑΚΑΣ ΥΠΟΨΗΦΙΩΝ
ΓΙΑ ΗΛΕΚΤΡΟΝΙΚΗ ΥΠΟΒΟΛΗ ΔΙΚΑΙΟΛΟΓΗΤΙΚΩΝ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</si>
</sst>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tabSelected="1" workbookViewId="0">
      <selection activeCell="B4" sqref="B4"/>
    </sheetView>
  </sheetViews>
  <sheetFormatPr defaultRowHeight="15" x14ac:dyDescent="0.25"/>
  <cols>
    <col min="2" max="2" width="44.42578125" customWidth="1"/>
  </cols>
  <sheetData>
    <row r="1" spans="1:2" ht="35.25" customHeight="1" x14ac:dyDescent="0.25">
      <c r="A1" s="2" t="s">
        <v>0</v>
      </c>
      <c r="B1" s="2"/>
    </row>
    <row r="2" spans="1:2" ht="100.5" customHeight="1" x14ac:dyDescent="0.25">
      <c r="A2" s="3" t="s">
        <v>3</v>
      </c>
      <c r="B2" s="4"/>
    </row>
    <row r="3" spans="1:2" x14ac:dyDescent="0.25">
      <c r="A3" s="1" t="s">
        <v>1</v>
      </c>
      <c r="B3" s="1" t="s">
        <v>2</v>
      </c>
    </row>
    <row r="4" spans="1:2" x14ac:dyDescent="0.25">
      <c r="A4" s="5">
        <v>1</v>
      </c>
      <c r="B4" s="5" t="str">
        <f>"00001619"</f>
        <v>00001619</v>
      </c>
    </row>
    <row r="5" spans="1:2" x14ac:dyDescent="0.25">
      <c r="A5" s="5">
        <v>2</v>
      </c>
      <c r="B5" s="5" t="str">
        <f>"00008750"</f>
        <v>00008750</v>
      </c>
    </row>
    <row r="6" spans="1:2" x14ac:dyDescent="0.25">
      <c r="A6" s="5">
        <v>3</v>
      </c>
      <c r="B6" s="5" t="str">
        <f>"00008876"</f>
        <v>00008876</v>
      </c>
    </row>
    <row r="7" spans="1:2" x14ac:dyDescent="0.25">
      <c r="A7" s="5">
        <v>4</v>
      </c>
      <c r="B7" s="5" t="str">
        <f>"00010948"</f>
        <v>00010948</v>
      </c>
    </row>
    <row r="8" spans="1:2" x14ac:dyDescent="0.25">
      <c r="A8" s="5">
        <v>5</v>
      </c>
      <c r="B8" s="5" t="str">
        <f>"00010953"</f>
        <v>00010953</v>
      </c>
    </row>
    <row r="9" spans="1:2" x14ac:dyDescent="0.25">
      <c r="A9" s="5">
        <v>6</v>
      </c>
      <c r="B9" s="5" t="str">
        <f>"00016715"</f>
        <v>00016715</v>
      </c>
    </row>
    <row r="10" spans="1:2" x14ac:dyDescent="0.25">
      <c r="A10" s="5">
        <v>7</v>
      </c>
      <c r="B10" s="5" t="str">
        <f>"00017039"</f>
        <v>00017039</v>
      </c>
    </row>
    <row r="11" spans="1:2" x14ac:dyDescent="0.25">
      <c r="A11" s="5">
        <v>8</v>
      </c>
      <c r="B11" s="5" t="str">
        <f>"00017373"</f>
        <v>00017373</v>
      </c>
    </row>
    <row r="12" spans="1:2" x14ac:dyDescent="0.25">
      <c r="A12" s="5">
        <v>9</v>
      </c>
      <c r="B12" s="5" t="str">
        <f>"00018195"</f>
        <v>00018195</v>
      </c>
    </row>
    <row r="13" spans="1:2" x14ac:dyDescent="0.25">
      <c r="A13" s="5">
        <v>10</v>
      </c>
      <c r="B13" s="5" t="str">
        <f>"00018892"</f>
        <v>00018892</v>
      </c>
    </row>
    <row r="14" spans="1:2" x14ac:dyDescent="0.25">
      <c r="A14" s="5">
        <v>11</v>
      </c>
      <c r="B14" s="5" t="str">
        <f>"00019518"</f>
        <v>00019518</v>
      </c>
    </row>
    <row r="15" spans="1:2" x14ac:dyDescent="0.25">
      <c r="A15" s="5">
        <v>12</v>
      </c>
      <c r="B15" s="5" t="str">
        <f>"00020058"</f>
        <v>00020058</v>
      </c>
    </row>
    <row r="16" spans="1:2" x14ac:dyDescent="0.25">
      <c r="A16" s="5">
        <v>13</v>
      </c>
      <c r="B16" s="5" t="str">
        <f>"00020624"</f>
        <v>00020624</v>
      </c>
    </row>
    <row r="17" spans="1:2" x14ac:dyDescent="0.25">
      <c r="A17" s="5">
        <v>14</v>
      </c>
      <c r="B17" s="5" t="str">
        <f>"00020772"</f>
        <v>00020772</v>
      </c>
    </row>
    <row r="18" spans="1:2" x14ac:dyDescent="0.25">
      <c r="A18" s="5">
        <v>15</v>
      </c>
      <c r="B18" s="5" t="str">
        <f>"00021287"</f>
        <v>00021287</v>
      </c>
    </row>
    <row r="19" spans="1:2" x14ac:dyDescent="0.25">
      <c r="A19" s="5">
        <v>16</v>
      </c>
      <c r="B19" s="5" t="str">
        <f>"00022625"</f>
        <v>00022625</v>
      </c>
    </row>
    <row r="20" spans="1:2" x14ac:dyDescent="0.25">
      <c r="A20" s="5">
        <v>17</v>
      </c>
      <c r="B20" s="5" t="str">
        <f>"00024327"</f>
        <v>00024327</v>
      </c>
    </row>
    <row r="21" spans="1:2" x14ac:dyDescent="0.25">
      <c r="A21" s="5">
        <v>18</v>
      </c>
      <c r="B21" s="5" t="str">
        <f>"00025161"</f>
        <v>00025161</v>
      </c>
    </row>
    <row r="22" spans="1:2" x14ac:dyDescent="0.25">
      <c r="A22" s="5">
        <v>19</v>
      </c>
      <c r="B22" s="5" t="str">
        <f>"00025212"</f>
        <v>00025212</v>
      </c>
    </row>
    <row r="23" spans="1:2" x14ac:dyDescent="0.25">
      <c r="A23" s="5">
        <v>20</v>
      </c>
      <c r="B23" s="5" t="str">
        <f>"00027798"</f>
        <v>00027798</v>
      </c>
    </row>
    <row r="24" spans="1:2" x14ac:dyDescent="0.25">
      <c r="A24" s="5">
        <v>21</v>
      </c>
      <c r="B24" s="5" t="str">
        <f>"00027954"</f>
        <v>00027954</v>
      </c>
    </row>
    <row r="25" spans="1:2" x14ac:dyDescent="0.25">
      <c r="A25" s="5">
        <v>22</v>
      </c>
      <c r="B25" s="5" t="str">
        <f>"00028717"</f>
        <v>00028717</v>
      </c>
    </row>
    <row r="26" spans="1:2" x14ac:dyDescent="0.25">
      <c r="A26" s="5">
        <v>23</v>
      </c>
      <c r="B26" s="5" t="str">
        <f>"00039616"</f>
        <v>00039616</v>
      </c>
    </row>
    <row r="27" spans="1:2" x14ac:dyDescent="0.25">
      <c r="A27" s="5">
        <v>24</v>
      </c>
      <c r="B27" s="5" t="str">
        <f>"00041773"</f>
        <v>00041773</v>
      </c>
    </row>
    <row r="28" spans="1:2" x14ac:dyDescent="0.25">
      <c r="A28" s="5">
        <v>25</v>
      </c>
      <c r="B28" s="5" t="str">
        <f>"00072748"</f>
        <v>00072748</v>
      </c>
    </row>
    <row r="29" spans="1:2" x14ac:dyDescent="0.25">
      <c r="A29" s="5">
        <v>26</v>
      </c>
      <c r="B29" s="5" t="str">
        <f>"00076108"</f>
        <v>00076108</v>
      </c>
    </row>
    <row r="30" spans="1:2" x14ac:dyDescent="0.25">
      <c r="A30" s="5">
        <v>27</v>
      </c>
      <c r="B30" s="5" t="str">
        <f>"00081229"</f>
        <v>00081229</v>
      </c>
    </row>
    <row r="31" spans="1:2" x14ac:dyDescent="0.25">
      <c r="A31" s="5">
        <v>28</v>
      </c>
      <c r="B31" s="5" t="str">
        <f>"00099263"</f>
        <v>00099263</v>
      </c>
    </row>
    <row r="32" spans="1:2" x14ac:dyDescent="0.25">
      <c r="A32" s="5">
        <v>29</v>
      </c>
      <c r="B32" s="5" t="str">
        <f>"00106882"</f>
        <v>00106882</v>
      </c>
    </row>
    <row r="33" spans="1:2" x14ac:dyDescent="0.25">
      <c r="A33" s="5">
        <v>30</v>
      </c>
      <c r="B33" s="5" t="str">
        <f>"00109274"</f>
        <v>00109274</v>
      </c>
    </row>
    <row r="34" spans="1:2" x14ac:dyDescent="0.25">
      <c r="A34" s="5">
        <v>31</v>
      </c>
      <c r="B34" s="5" t="str">
        <f>"00109275"</f>
        <v>00109275</v>
      </c>
    </row>
    <row r="35" spans="1:2" x14ac:dyDescent="0.25">
      <c r="A35" s="5">
        <v>32</v>
      </c>
      <c r="B35" s="5" t="str">
        <f>"00138283"</f>
        <v>00138283</v>
      </c>
    </row>
    <row r="36" spans="1:2" x14ac:dyDescent="0.25">
      <c r="A36" s="5">
        <v>33</v>
      </c>
      <c r="B36" s="5" t="str">
        <f>"00140820"</f>
        <v>00140820</v>
      </c>
    </row>
    <row r="37" spans="1:2" x14ac:dyDescent="0.25">
      <c r="A37" s="5">
        <v>34</v>
      </c>
      <c r="B37" s="5" t="str">
        <f>"00144251"</f>
        <v>00144251</v>
      </c>
    </row>
    <row r="38" spans="1:2" x14ac:dyDescent="0.25">
      <c r="A38" s="5">
        <v>35</v>
      </c>
      <c r="B38" s="5" t="str">
        <f>"00146147"</f>
        <v>00146147</v>
      </c>
    </row>
    <row r="39" spans="1:2" x14ac:dyDescent="0.25">
      <c r="A39" s="5">
        <v>36</v>
      </c>
      <c r="B39" s="5" t="str">
        <f>"00147022"</f>
        <v>00147022</v>
      </c>
    </row>
    <row r="40" spans="1:2" x14ac:dyDescent="0.25">
      <c r="A40" s="5">
        <v>37</v>
      </c>
      <c r="B40" s="5" t="str">
        <f>"00147935"</f>
        <v>00147935</v>
      </c>
    </row>
    <row r="41" spans="1:2" x14ac:dyDescent="0.25">
      <c r="A41" s="5">
        <v>38</v>
      </c>
      <c r="B41" s="5" t="str">
        <f>"00149596"</f>
        <v>00149596</v>
      </c>
    </row>
    <row r="42" spans="1:2" x14ac:dyDescent="0.25">
      <c r="A42" s="5">
        <v>39</v>
      </c>
      <c r="B42" s="5" t="str">
        <f>"00150009"</f>
        <v>00150009</v>
      </c>
    </row>
    <row r="43" spans="1:2" x14ac:dyDescent="0.25">
      <c r="A43" s="5">
        <v>40</v>
      </c>
      <c r="B43" s="5" t="str">
        <f>"00150088"</f>
        <v>00150088</v>
      </c>
    </row>
    <row r="44" spans="1:2" x14ac:dyDescent="0.25">
      <c r="A44" s="5">
        <v>41</v>
      </c>
      <c r="B44" s="5" t="str">
        <f>"00150594"</f>
        <v>00150594</v>
      </c>
    </row>
    <row r="45" spans="1:2" x14ac:dyDescent="0.25">
      <c r="A45" s="5">
        <v>42</v>
      </c>
      <c r="B45" s="5" t="str">
        <f>"00151437"</f>
        <v>00151437</v>
      </c>
    </row>
    <row r="46" spans="1:2" x14ac:dyDescent="0.25">
      <c r="A46" s="5">
        <v>43</v>
      </c>
      <c r="B46" s="5" t="str">
        <f>"00153479"</f>
        <v>00153479</v>
      </c>
    </row>
    <row r="47" spans="1:2" x14ac:dyDescent="0.25">
      <c r="A47" s="5">
        <v>44</v>
      </c>
      <c r="B47" s="5" t="str">
        <f>"00154517"</f>
        <v>00154517</v>
      </c>
    </row>
    <row r="48" spans="1:2" x14ac:dyDescent="0.25">
      <c r="A48" s="5">
        <v>45</v>
      </c>
      <c r="B48" s="5" t="str">
        <f>"00157215"</f>
        <v>00157215</v>
      </c>
    </row>
    <row r="49" spans="1:2" x14ac:dyDescent="0.25">
      <c r="A49" s="5">
        <v>46</v>
      </c>
      <c r="B49" s="5" t="str">
        <f>"00158862"</f>
        <v>00158862</v>
      </c>
    </row>
    <row r="50" spans="1:2" x14ac:dyDescent="0.25">
      <c r="A50" s="5">
        <v>47</v>
      </c>
      <c r="B50" s="5" t="str">
        <f>"00163494"</f>
        <v>00163494</v>
      </c>
    </row>
    <row r="51" spans="1:2" x14ac:dyDescent="0.25">
      <c r="A51" s="5">
        <v>48</v>
      </c>
      <c r="B51" s="5" t="str">
        <f>"00172843"</f>
        <v>00172843</v>
      </c>
    </row>
    <row r="52" spans="1:2" x14ac:dyDescent="0.25">
      <c r="A52" s="5">
        <v>49</v>
      </c>
      <c r="B52" s="5" t="str">
        <f>"00182260"</f>
        <v>00182260</v>
      </c>
    </row>
    <row r="53" spans="1:2" x14ac:dyDescent="0.25">
      <c r="A53" s="5">
        <v>50</v>
      </c>
      <c r="B53" s="5" t="str">
        <f>"00189394"</f>
        <v>00189394</v>
      </c>
    </row>
    <row r="54" spans="1:2" x14ac:dyDescent="0.25">
      <c r="A54" s="5">
        <v>51</v>
      </c>
      <c r="B54" s="5" t="str">
        <f>"00195827"</f>
        <v>00195827</v>
      </c>
    </row>
    <row r="55" spans="1:2" x14ac:dyDescent="0.25">
      <c r="A55" s="5">
        <v>52</v>
      </c>
      <c r="B55" s="5" t="str">
        <f>"00196706"</f>
        <v>00196706</v>
      </c>
    </row>
    <row r="56" spans="1:2" x14ac:dyDescent="0.25">
      <c r="A56" s="5">
        <v>53</v>
      </c>
      <c r="B56" s="5" t="str">
        <f>"00200811"</f>
        <v>00200811</v>
      </c>
    </row>
    <row r="57" spans="1:2" x14ac:dyDescent="0.25">
      <c r="A57" s="5">
        <v>54</v>
      </c>
      <c r="B57" s="5" t="str">
        <f>"00201234"</f>
        <v>00201234</v>
      </c>
    </row>
    <row r="58" spans="1:2" x14ac:dyDescent="0.25">
      <c r="A58" s="5">
        <v>55</v>
      </c>
      <c r="B58" s="5" t="str">
        <f>"00205287"</f>
        <v>00205287</v>
      </c>
    </row>
    <row r="59" spans="1:2" x14ac:dyDescent="0.25">
      <c r="A59" s="5">
        <v>56</v>
      </c>
      <c r="B59" s="5" t="str">
        <f>"00214344"</f>
        <v>00214344</v>
      </c>
    </row>
    <row r="60" spans="1:2" x14ac:dyDescent="0.25">
      <c r="A60" s="5">
        <v>57</v>
      </c>
      <c r="B60" s="5" t="str">
        <f>"00221586"</f>
        <v>00221586</v>
      </c>
    </row>
    <row r="61" spans="1:2" x14ac:dyDescent="0.25">
      <c r="A61" s="5">
        <v>58</v>
      </c>
      <c r="B61" s="5" t="str">
        <f>"00223004"</f>
        <v>00223004</v>
      </c>
    </row>
    <row r="62" spans="1:2" x14ac:dyDescent="0.25">
      <c r="A62" s="5">
        <v>59</v>
      </c>
      <c r="B62" s="5" t="str">
        <f>"00226209"</f>
        <v>00226209</v>
      </c>
    </row>
    <row r="63" spans="1:2" x14ac:dyDescent="0.25">
      <c r="A63" s="5">
        <v>60</v>
      </c>
      <c r="B63" s="5" t="str">
        <f>"00229997"</f>
        <v>00229997</v>
      </c>
    </row>
    <row r="64" spans="1:2" x14ac:dyDescent="0.25">
      <c r="A64" s="5">
        <v>61</v>
      </c>
      <c r="B64" s="5" t="str">
        <f>"00234633"</f>
        <v>00234633</v>
      </c>
    </row>
    <row r="65" spans="1:2" x14ac:dyDescent="0.25">
      <c r="A65" s="5">
        <v>62</v>
      </c>
      <c r="B65" s="5" t="str">
        <f>"00247264"</f>
        <v>00247264</v>
      </c>
    </row>
    <row r="66" spans="1:2" x14ac:dyDescent="0.25">
      <c r="A66" s="5">
        <v>63</v>
      </c>
      <c r="B66" s="5" t="str">
        <f>"00248014"</f>
        <v>00248014</v>
      </c>
    </row>
    <row r="67" spans="1:2" x14ac:dyDescent="0.25">
      <c r="A67" s="5">
        <v>64</v>
      </c>
      <c r="B67" s="5" t="str">
        <f>"00248321"</f>
        <v>00248321</v>
      </c>
    </row>
    <row r="68" spans="1:2" x14ac:dyDescent="0.25">
      <c r="A68" s="5">
        <v>65</v>
      </c>
      <c r="B68" s="5" t="str">
        <f>"00253215"</f>
        <v>00253215</v>
      </c>
    </row>
    <row r="69" spans="1:2" x14ac:dyDescent="0.25">
      <c r="A69" s="5">
        <v>66</v>
      </c>
      <c r="B69" s="5" t="str">
        <f>"00275239"</f>
        <v>00275239</v>
      </c>
    </row>
    <row r="70" spans="1:2" x14ac:dyDescent="0.25">
      <c r="A70" s="5">
        <v>67</v>
      </c>
      <c r="B70" s="5" t="str">
        <f>"00286318"</f>
        <v>00286318</v>
      </c>
    </row>
    <row r="71" spans="1:2" x14ac:dyDescent="0.25">
      <c r="A71" s="5">
        <v>68</v>
      </c>
      <c r="B71" s="5" t="str">
        <f>"00298055"</f>
        <v>00298055</v>
      </c>
    </row>
    <row r="72" spans="1:2" x14ac:dyDescent="0.25">
      <c r="A72" s="5">
        <v>69</v>
      </c>
      <c r="B72" s="5" t="str">
        <f>"00310350"</f>
        <v>00310350</v>
      </c>
    </row>
    <row r="73" spans="1:2" x14ac:dyDescent="0.25">
      <c r="A73" s="5">
        <v>70</v>
      </c>
      <c r="B73" s="5" t="str">
        <f>"00331473"</f>
        <v>00331473</v>
      </c>
    </row>
    <row r="74" spans="1:2" x14ac:dyDescent="0.25">
      <c r="A74" s="5">
        <v>71</v>
      </c>
      <c r="B74" s="5" t="str">
        <f>"00333477"</f>
        <v>00333477</v>
      </c>
    </row>
    <row r="75" spans="1:2" x14ac:dyDescent="0.25">
      <c r="A75" s="5">
        <v>72</v>
      </c>
      <c r="B75" s="5" t="str">
        <f>"00348943"</f>
        <v>00348943</v>
      </c>
    </row>
    <row r="76" spans="1:2" x14ac:dyDescent="0.25">
      <c r="A76" s="5">
        <v>73</v>
      </c>
      <c r="B76" s="5" t="str">
        <f>"00361229"</f>
        <v>00361229</v>
      </c>
    </row>
    <row r="77" spans="1:2" x14ac:dyDescent="0.25">
      <c r="A77" s="5">
        <v>74</v>
      </c>
      <c r="B77" s="5" t="str">
        <f>"00365076"</f>
        <v>00365076</v>
      </c>
    </row>
    <row r="78" spans="1:2" x14ac:dyDescent="0.25">
      <c r="A78" s="5">
        <v>75</v>
      </c>
      <c r="B78" s="5" t="str">
        <f>"00369363"</f>
        <v>00369363</v>
      </c>
    </row>
    <row r="79" spans="1:2" x14ac:dyDescent="0.25">
      <c r="A79" s="5">
        <v>76</v>
      </c>
      <c r="B79" s="5" t="str">
        <f>"00370678"</f>
        <v>00370678</v>
      </c>
    </row>
    <row r="80" spans="1:2" x14ac:dyDescent="0.25">
      <c r="A80" s="5">
        <v>77</v>
      </c>
      <c r="B80" s="5" t="str">
        <f>"00376038"</f>
        <v>00376038</v>
      </c>
    </row>
    <row r="81" spans="1:2" x14ac:dyDescent="0.25">
      <c r="A81" s="5">
        <v>78</v>
      </c>
      <c r="B81" s="5" t="str">
        <f>"00437159"</f>
        <v>00437159</v>
      </c>
    </row>
    <row r="82" spans="1:2" x14ac:dyDescent="0.25">
      <c r="A82" s="5">
        <v>79</v>
      </c>
      <c r="B82" s="5" t="str">
        <f>"00458608"</f>
        <v>00458608</v>
      </c>
    </row>
    <row r="83" spans="1:2" x14ac:dyDescent="0.25">
      <c r="A83" s="5">
        <v>80</v>
      </c>
      <c r="B83" s="5" t="str">
        <f>"00467903"</f>
        <v>00467903</v>
      </c>
    </row>
    <row r="84" spans="1:2" x14ac:dyDescent="0.25">
      <c r="A84" s="5">
        <v>81</v>
      </c>
      <c r="B84" s="5" t="str">
        <f>"00473686"</f>
        <v>00473686</v>
      </c>
    </row>
    <row r="85" spans="1:2" x14ac:dyDescent="0.25">
      <c r="A85" s="5">
        <v>82</v>
      </c>
      <c r="B85" s="5" t="str">
        <f>"00491110"</f>
        <v>00491110</v>
      </c>
    </row>
    <row r="86" spans="1:2" x14ac:dyDescent="0.25">
      <c r="A86" s="5">
        <v>83</v>
      </c>
      <c r="B86" s="5" t="str">
        <f>"00500101"</f>
        <v>00500101</v>
      </c>
    </row>
    <row r="87" spans="1:2" x14ac:dyDescent="0.25">
      <c r="A87" s="5">
        <v>84</v>
      </c>
      <c r="B87" s="5" t="str">
        <f>"00502338"</f>
        <v>00502338</v>
      </c>
    </row>
    <row r="88" spans="1:2" x14ac:dyDescent="0.25">
      <c r="A88" s="5">
        <v>85</v>
      </c>
      <c r="B88" s="5" t="str">
        <f>"00503084"</f>
        <v>00503084</v>
      </c>
    </row>
    <row r="89" spans="1:2" x14ac:dyDescent="0.25">
      <c r="A89" s="5">
        <v>86</v>
      </c>
      <c r="B89" s="5" t="str">
        <f>"00506693"</f>
        <v>00506693</v>
      </c>
    </row>
    <row r="90" spans="1:2" x14ac:dyDescent="0.25">
      <c r="A90" s="5">
        <v>87</v>
      </c>
      <c r="B90" s="5" t="str">
        <f>"00509701"</f>
        <v>00509701</v>
      </c>
    </row>
    <row r="91" spans="1:2" x14ac:dyDescent="0.25">
      <c r="A91" s="5">
        <v>88</v>
      </c>
      <c r="B91" s="5" t="str">
        <f>"00546957"</f>
        <v>00546957</v>
      </c>
    </row>
    <row r="92" spans="1:2" x14ac:dyDescent="0.25">
      <c r="A92" s="5">
        <v>89</v>
      </c>
      <c r="B92" s="5" t="str">
        <f>"00550986"</f>
        <v>00550986</v>
      </c>
    </row>
    <row r="93" spans="1:2" x14ac:dyDescent="0.25">
      <c r="A93" s="5">
        <v>90</v>
      </c>
      <c r="B93" s="5" t="str">
        <f>"00621630"</f>
        <v>00621630</v>
      </c>
    </row>
    <row r="94" spans="1:2" x14ac:dyDescent="0.25">
      <c r="A94" s="5">
        <v>91</v>
      </c>
      <c r="B94" s="5" t="str">
        <f>"00640120"</f>
        <v>00640120</v>
      </c>
    </row>
    <row r="95" spans="1:2" x14ac:dyDescent="0.25">
      <c r="A95" s="5">
        <v>92</v>
      </c>
      <c r="B95" s="5" t="str">
        <f>"00650943"</f>
        <v>00650943</v>
      </c>
    </row>
    <row r="96" spans="1:2" x14ac:dyDescent="0.25">
      <c r="A96" s="5">
        <v>93</v>
      </c>
      <c r="B96" s="5" t="str">
        <f>"00690647"</f>
        <v>00690647</v>
      </c>
    </row>
    <row r="97" spans="1:2" x14ac:dyDescent="0.25">
      <c r="A97" s="5">
        <v>94</v>
      </c>
      <c r="B97" s="5" t="str">
        <f>"00724846"</f>
        <v>00724846</v>
      </c>
    </row>
    <row r="98" spans="1:2" x14ac:dyDescent="0.25">
      <c r="A98" s="5">
        <v>95</v>
      </c>
      <c r="B98" s="5" t="str">
        <f>"00725154"</f>
        <v>00725154</v>
      </c>
    </row>
    <row r="99" spans="1:2" x14ac:dyDescent="0.25">
      <c r="A99" s="5">
        <v>96</v>
      </c>
      <c r="B99" s="5" t="str">
        <f>"00726411"</f>
        <v>00726411</v>
      </c>
    </row>
    <row r="100" spans="1:2" x14ac:dyDescent="0.25">
      <c r="A100" s="5">
        <v>97</v>
      </c>
      <c r="B100" s="5" t="str">
        <f>"00741408"</f>
        <v>00741408</v>
      </c>
    </row>
    <row r="101" spans="1:2" x14ac:dyDescent="0.25">
      <c r="A101" s="5">
        <v>98</v>
      </c>
      <c r="B101" s="5" t="str">
        <f>"00787152"</f>
        <v>00787152</v>
      </c>
    </row>
    <row r="102" spans="1:2" x14ac:dyDescent="0.25">
      <c r="A102" s="5">
        <v>99</v>
      </c>
      <c r="B102" s="5" t="str">
        <f>"00793433"</f>
        <v>00793433</v>
      </c>
    </row>
    <row r="103" spans="1:2" x14ac:dyDescent="0.25">
      <c r="A103" s="5">
        <v>100</v>
      </c>
      <c r="B103" s="5" t="str">
        <f>"00794915"</f>
        <v>00794915</v>
      </c>
    </row>
    <row r="104" spans="1:2" x14ac:dyDescent="0.25">
      <c r="A104" s="5">
        <v>101</v>
      </c>
      <c r="B104" s="5" t="str">
        <f>"00796464"</f>
        <v>00796464</v>
      </c>
    </row>
    <row r="105" spans="1:2" x14ac:dyDescent="0.25">
      <c r="A105" s="5">
        <v>102</v>
      </c>
      <c r="B105" s="5" t="str">
        <f>"00799178"</f>
        <v>00799178</v>
      </c>
    </row>
    <row r="106" spans="1:2" x14ac:dyDescent="0.25">
      <c r="A106" s="5">
        <v>103</v>
      </c>
      <c r="B106" s="5" t="str">
        <f>"00801394"</f>
        <v>00801394</v>
      </c>
    </row>
    <row r="107" spans="1:2" x14ac:dyDescent="0.25">
      <c r="A107" s="5">
        <v>104</v>
      </c>
      <c r="B107" s="5" t="str">
        <f>"00819565"</f>
        <v>00819565</v>
      </c>
    </row>
    <row r="108" spans="1:2" x14ac:dyDescent="0.25">
      <c r="A108" s="5">
        <v>105</v>
      </c>
      <c r="B108" s="5" t="str">
        <f>"00819901"</f>
        <v>00819901</v>
      </c>
    </row>
    <row r="109" spans="1:2" x14ac:dyDescent="0.25">
      <c r="A109" s="5">
        <v>106</v>
      </c>
      <c r="B109" s="5" t="str">
        <f>"00819988"</f>
        <v>00819988</v>
      </c>
    </row>
    <row r="110" spans="1:2" x14ac:dyDescent="0.25">
      <c r="A110" s="5">
        <v>107</v>
      </c>
      <c r="B110" s="5" t="str">
        <f>"00820244"</f>
        <v>00820244</v>
      </c>
    </row>
    <row r="111" spans="1:2" x14ac:dyDescent="0.25">
      <c r="A111" s="5">
        <v>108</v>
      </c>
      <c r="B111" s="5" t="str">
        <f>"00820807"</f>
        <v>00820807</v>
      </c>
    </row>
    <row r="112" spans="1:2" x14ac:dyDescent="0.25">
      <c r="A112" s="5">
        <v>109</v>
      </c>
      <c r="B112" s="5" t="str">
        <f>"00820998"</f>
        <v>00820998</v>
      </c>
    </row>
    <row r="113" spans="1:2" x14ac:dyDescent="0.25">
      <c r="A113" s="5">
        <v>110</v>
      </c>
      <c r="B113" s="5" t="str">
        <f>"00821137"</f>
        <v>00821137</v>
      </c>
    </row>
    <row r="114" spans="1:2" x14ac:dyDescent="0.25">
      <c r="A114" s="5">
        <v>111</v>
      </c>
      <c r="B114" s="5" t="str">
        <f>"20160704443"</f>
        <v>20160704443</v>
      </c>
    </row>
    <row r="115" spans="1:2" x14ac:dyDescent="0.25">
      <c r="A115" s="5">
        <v>112</v>
      </c>
      <c r="B115" s="5" t="str">
        <f>"200801000020"</f>
        <v>200801000020</v>
      </c>
    </row>
    <row r="116" spans="1:2" x14ac:dyDescent="0.25">
      <c r="A116" s="5">
        <v>113</v>
      </c>
      <c r="B116" s="5" t="str">
        <f>"200801000779"</f>
        <v>200801000779</v>
      </c>
    </row>
    <row r="117" spans="1:2" x14ac:dyDescent="0.25">
      <c r="A117" s="5">
        <v>114</v>
      </c>
      <c r="B117" s="5" t="str">
        <f>"200801001453"</f>
        <v>200801001453</v>
      </c>
    </row>
    <row r="118" spans="1:2" x14ac:dyDescent="0.25">
      <c r="A118" s="5">
        <v>115</v>
      </c>
      <c r="B118" s="5" t="str">
        <f>"200801004624"</f>
        <v>200801004624</v>
      </c>
    </row>
    <row r="119" spans="1:2" x14ac:dyDescent="0.25">
      <c r="A119" s="5">
        <v>116</v>
      </c>
      <c r="B119" s="5" t="str">
        <f>"200801006467"</f>
        <v>200801006467</v>
      </c>
    </row>
    <row r="120" spans="1:2" x14ac:dyDescent="0.25">
      <c r="A120" s="5">
        <v>117</v>
      </c>
      <c r="B120" s="5" t="str">
        <f>"200801008337"</f>
        <v>200801008337</v>
      </c>
    </row>
    <row r="121" spans="1:2" x14ac:dyDescent="0.25">
      <c r="A121" s="5">
        <v>118</v>
      </c>
      <c r="B121" s="5" t="str">
        <f>"200801008651"</f>
        <v>200801008651</v>
      </c>
    </row>
    <row r="122" spans="1:2" x14ac:dyDescent="0.25">
      <c r="A122" s="5">
        <v>119</v>
      </c>
      <c r="B122" s="5" t="str">
        <f>"200801009490"</f>
        <v>200801009490</v>
      </c>
    </row>
    <row r="123" spans="1:2" x14ac:dyDescent="0.25">
      <c r="A123" s="5">
        <v>120</v>
      </c>
      <c r="B123" s="5" t="str">
        <f>"200801009634"</f>
        <v>200801009634</v>
      </c>
    </row>
    <row r="124" spans="1:2" x14ac:dyDescent="0.25">
      <c r="A124" s="5">
        <v>121</v>
      </c>
      <c r="B124" s="5" t="str">
        <f>"200802002438"</f>
        <v>200802002438</v>
      </c>
    </row>
    <row r="125" spans="1:2" x14ac:dyDescent="0.25">
      <c r="A125" s="5">
        <v>122</v>
      </c>
      <c r="B125" s="5" t="str">
        <f>"200802008736"</f>
        <v>200802008736</v>
      </c>
    </row>
    <row r="126" spans="1:2" x14ac:dyDescent="0.25">
      <c r="A126" s="5">
        <v>123</v>
      </c>
      <c r="B126" s="5" t="str">
        <f>"200802010302"</f>
        <v>200802010302</v>
      </c>
    </row>
    <row r="127" spans="1:2" x14ac:dyDescent="0.25">
      <c r="A127" s="5">
        <v>124</v>
      </c>
      <c r="B127" s="5" t="str">
        <f>"200802011976"</f>
        <v>200802011976</v>
      </c>
    </row>
    <row r="128" spans="1:2" x14ac:dyDescent="0.25">
      <c r="A128" s="5">
        <v>125</v>
      </c>
      <c r="B128" s="5" t="str">
        <f>"200805000078"</f>
        <v>200805000078</v>
      </c>
    </row>
    <row r="129" spans="1:2" x14ac:dyDescent="0.25">
      <c r="A129" s="5">
        <v>126</v>
      </c>
      <c r="B129" s="5" t="str">
        <f>"200805001129"</f>
        <v>200805001129</v>
      </c>
    </row>
    <row r="130" spans="1:2" x14ac:dyDescent="0.25">
      <c r="A130" s="5">
        <v>127</v>
      </c>
      <c r="B130" s="5" t="str">
        <f>"200807000133"</f>
        <v>200807000133</v>
      </c>
    </row>
    <row r="131" spans="1:2" x14ac:dyDescent="0.25">
      <c r="A131" s="5">
        <v>128</v>
      </c>
      <c r="B131" s="5" t="str">
        <f>"200809000588"</f>
        <v>200809000588</v>
      </c>
    </row>
    <row r="132" spans="1:2" x14ac:dyDescent="0.25">
      <c r="A132" s="5">
        <v>129</v>
      </c>
      <c r="B132" s="5" t="str">
        <f>"200810000160"</f>
        <v>200810000160</v>
      </c>
    </row>
    <row r="133" spans="1:2" x14ac:dyDescent="0.25">
      <c r="A133" s="5">
        <v>130</v>
      </c>
      <c r="B133" s="5" t="str">
        <f>"200810000882"</f>
        <v>200810000882</v>
      </c>
    </row>
    <row r="134" spans="1:2" x14ac:dyDescent="0.25">
      <c r="A134" s="5">
        <v>131</v>
      </c>
      <c r="B134" s="5" t="str">
        <f>"200903000743"</f>
        <v>200903000743</v>
      </c>
    </row>
    <row r="135" spans="1:2" x14ac:dyDescent="0.25">
      <c r="A135" s="5">
        <v>132</v>
      </c>
      <c r="B135" s="5" t="str">
        <f>"200903000769"</f>
        <v>200903000769</v>
      </c>
    </row>
    <row r="136" spans="1:2" x14ac:dyDescent="0.25">
      <c r="A136" s="5">
        <v>133</v>
      </c>
      <c r="B136" s="5" t="str">
        <f>"200905000090"</f>
        <v>200905000090</v>
      </c>
    </row>
    <row r="137" spans="1:2" x14ac:dyDescent="0.25">
      <c r="A137" s="5">
        <v>134</v>
      </c>
      <c r="B137" s="5" t="str">
        <f>"200907000498"</f>
        <v>200907000498</v>
      </c>
    </row>
    <row r="138" spans="1:2" x14ac:dyDescent="0.25">
      <c r="A138" s="5">
        <v>135</v>
      </c>
      <c r="B138" s="5" t="str">
        <f>"200908000054"</f>
        <v>200908000054</v>
      </c>
    </row>
    <row r="139" spans="1:2" x14ac:dyDescent="0.25">
      <c r="A139" s="5">
        <v>136</v>
      </c>
      <c r="B139" s="5" t="str">
        <f>"201003000160"</f>
        <v>201003000160</v>
      </c>
    </row>
    <row r="140" spans="1:2" x14ac:dyDescent="0.25">
      <c r="A140" s="5">
        <v>137</v>
      </c>
      <c r="B140" s="5" t="str">
        <f>"201104000124"</f>
        <v>201104000124</v>
      </c>
    </row>
    <row r="141" spans="1:2" x14ac:dyDescent="0.25">
      <c r="A141" s="5">
        <v>138</v>
      </c>
      <c r="B141" s="5" t="str">
        <f>"201108000090"</f>
        <v>201108000090</v>
      </c>
    </row>
    <row r="142" spans="1:2" x14ac:dyDescent="0.25">
      <c r="A142" s="5">
        <v>139</v>
      </c>
      <c r="B142" s="5" t="str">
        <f>"201204000098"</f>
        <v>201204000098</v>
      </c>
    </row>
    <row r="143" spans="1:2" x14ac:dyDescent="0.25">
      <c r="A143" s="5">
        <v>140</v>
      </c>
      <c r="B143" s="5" t="str">
        <f>"201301000118"</f>
        <v>201301000118</v>
      </c>
    </row>
    <row r="144" spans="1:2" x14ac:dyDescent="0.25">
      <c r="A144" s="5">
        <v>141</v>
      </c>
      <c r="B144" s="5" t="str">
        <f>"201303001096"</f>
        <v>201303001096</v>
      </c>
    </row>
    <row r="145" spans="1:2" x14ac:dyDescent="0.25">
      <c r="A145" s="5">
        <v>142</v>
      </c>
      <c r="B145" s="5" t="str">
        <f>"201304001246"</f>
        <v>201304001246</v>
      </c>
    </row>
    <row r="146" spans="1:2" x14ac:dyDescent="0.25">
      <c r="A146" s="5">
        <v>143</v>
      </c>
      <c r="B146" s="5" t="str">
        <f>"201309000113"</f>
        <v>201309000113</v>
      </c>
    </row>
    <row r="147" spans="1:2" x14ac:dyDescent="0.25">
      <c r="A147" s="5">
        <v>144</v>
      </c>
      <c r="B147" s="5" t="str">
        <f>"201401002075"</f>
        <v>201401002075</v>
      </c>
    </row>
    <row r="148" spans="1:2" x14ac:dyDescent="0.25">
      <c r="A148" s="5">
        <v>145</v>
      </c>
      <c r="B148" s="5" t="str">
        <f>"201402000466"</f>
        <v>201402000466</v>
      </c>
    </row>
    <row r="149" spans="1:2" x14ac:dyDescent="0.25">
      <c r="A149" s="5">
        <v>146</v>
      </c>
      <c r="B149" s="5" t="str">
        <f>"201402001107"</f>
        <v>201402001107</v>
      </c>
    </row>
    <row r="150" spans="1:2" x14ac:dyDescent="0.25">
      <c r="A150" s="5">
        <v>147</v>
      </c>
      <c r="B150" s="5" t="str">
        <f>"201402002590"</f>
        <v>201402002590</v>
      </c>
    </row>
    <row r="151" spans="1:2" x14ac:dyDescent="0.25">
      <c r="A151" s="5">
        <v>148</v>
      </c>
      <c r="B151" s="5" t="str">
        <f>"201402002756"</f>
        <v>201402002756</v>
      </c>
    </row>
    <row r="152" spans="1:2" x14ac:dyDescent="0.25">
      <c r="A152" s="5">
        <v>149</v>
      </c>
      <c r="B152" s="5" t="str">
        <f>"201402003040"</f>
        <v>201402003040</v>
      </c>
    </row>
    <row r="153" spans="1:2" x14ac:dyDescent="0.25">
      <c r="A153" s="5">
        <v>150</v>
      </c>
      <c r="B153" s="5" t="str">
        <f>"201402003674"</f>
        <v>201402003674</v>
      </c>
    </row>
    <row r="154" spans="1:2" x14ac:dyDescent="0.25">
      <c r="A154" s="5">
        <v>151</v>
      </c>
      <c r="B154" s="5" t="str">
        <f>"201402004142"</f>
        <v>201402004142</v>
      </c>
    </row>
    <row r="155" spans="1:2" x14ac:dyDescent="0.25">
      <c r="A155" s="5">
        <v>152</v>
      </c>
      <c r="B155" s="5" t="str">
        <f>"201402005279"</f>
        <v>201402005279</v>
      </c>
    </row>
    <row r="156" spans="1:2" x14ac:dyDescent="0.25">
      <c r="A156" s="5">
        <v>153</v>
      </c>
      <c r="B156" s="5" t="str">
        <f>"201402006871"</f>
        <v>201402006871</v>
      </c>
    </row>
    <row r="157" spans="1:2" x14ac:dyDescent="0.25">
      <c r="A157" s="5">
        <v>154</v>
      </c>
      <c r="B157" s="5" t="str">
        <f>"201402008381"</f>
        <v>201402008381</v>
      </c>
    </row>
    <row r="158" spans="1:2" x14ac:dyDescent="0.25">
      <c r="A158" s="5">
        <v>155</v>
      </c>
      <c r="B158" s="5" t="str">
        <f>"201402008451"</f>
        <v>201402008451</v>
      </c>
    </row>
    <row r="159" spans="1:2" x14ac:dyDescent="0.25">
      <c r="A159" s="5">
        <v>156</v>
      </c>
      <c r="B159" s="5" t="str">
        <f>"201402008613"</f>
        <v>201402008613</v>
      </c>
    </row>
    <row r="160" spans="1:2" x14ac:dyDescent="0.25">
      <c r="A160" s="5">
        <v>157</v>
      </c>
      <c r="B160" s="5" t="str">
        <f>"201402008953"</f>
        <v>201402008953</v>
      </c>
    </row>
    <row r="161" spans="1:2" x14ac:dyDescent="0.25">
      <c r="A161" s="5">
        <v>158</v>
      </c>
      <c r="B161" s="5" t="str">
        <f>"201402009676"</f>
        <v>201402009676</v>
      </c>
    </row>
    <row r="162" spans="1:2" x14ac:dyDescent="0.25">
      <c r="A162" s="5">
        <v>159</v>
      </c>
      <c r="B162" s="5" t="str">
        <f>"201402010055"</f>
        <v>201402010055</v>
      </c>
    </row>
    <row r="163" spans="1:2" x14ac:dyDescent="0.25">
      <c r="A163" s="5">
        <v>160</v>
      </c>
      <c r="B163" s="5" t="str">
        <f>"201405001615"</f>
        <v>201405001615</v>
      </c>
    </row>
    <row r="164" spans="1:2" x14ac:dyDescent="0.25">
      <c r="A164" s="5">
        <v>161</v>
      </c>
      <c r="B164" s="5" t="str">
        <f>"201406000672"</f>
        <v>201406000672</v>
      </c>
    </row>
    <row r="165" spans="1:2" x14ac:dyDescent="0.25">
      <c r="A165" s="5">
        <v>162</v>
      </c>
      <c r="B165" s="5" t="str">
        <f>"201406000761"</f>
        <v>201406000761</v>
      </c>
    </row>
    <row r="166" spans="1:2" x14ac:dyDescent="0.25">
      <c r="A166" s="5">
        <v>163</v>
      </c>
      <c r="B166" s="5" t="str">
        <f>"201406001527"</f>
        <v>201406001527</v>
      </c>
    </row>
    <row r="167" spans="1:2" x14ac:dyDescent="0.25">
      <c r="A167" s="5">
        <v>164</v>
      </c>
      <c r="B167" s="5" t="str">
        <f>"201406002151"</f>
        <v>201406002151</v>
      </c>
    </row>
    <row r="168" spans="1:2" x14ac:dyDescent="0.25">
      <c r="A168" s="5">
        <v>165</v>
      </c>
      <c r="B168" s="5" t="str">
        <f>"201406002291"</f>
        <v>201406002291</v>
      </c>
    </row>
    <row r="169" spans="1:2" x14ac:dyDescent="0.25">
      <c r="A169" s="5">
        <v>166</v>
      </c>
      <c r="B169" s="5" t="str">
        <f>"201406006999"</f>
        <v>201406006999</v>
      </c>
    </row>
    <row r="170" spans="1:2" x14ac:dyDescent="0.25">
      <c r="A170" s="5">
        <v>167</v>
      </c>
      <c r="B170" s="5" t="str">
        <f>"201406007468"</f>
        <v>201406007468</v>
      </c>
    </row>
    <row r="171" spans="1:2" x14ac:dyDescent="0.25">
      <c r="A171" s="5">
        <v>168</v>
      </c>
      <c r="B171" s="5" t="str">
        <f>"201406008311"</f>
        <v>201406008311</v>
      </c>
    </row>
    <row r="172" spans="1:2" x14ac:dyDescent="0.25">
      <c r="A172" s="5">
        <v>169</v>
      </c>
      <c r="B172" s="5" t="str">
        <f>"201406013334"</f>
        <v>201406013334</v>
      </c>
    </row>
    <row r="173" spans="1:2" x14ac:dyDescent="0.25">
      <c r="A173" s="5">
        <v>170</v>
      </c>
      <c r="B173" s="5" t="str">
        <f>"201406013763"</f>
        <v>201406013763</v>
      </c>
    </row>
    <row r="174" spans="1:2" x14ac:dyDescent="0.25">
      <c r="A174" s="5">
        <v>171</v>
      </c>
      <c r="B174" s="5" t="str">
        <f>"201406013978"</f>
        <v>201406013978</v>
      </c>
    </row>
    <row r="175" spans="1:2" x14ac:dyDescent="0.25">
      <c r="A175" s="5">
        <v>172</v>
      </c>
      <c r="B175" s="5" t="str">
        <f>"201406014289"</f>
        <v>201406014289</v>
      </c>
    </row>
    <row r="176" spans="1:2" x14ac:dyDescent="0.25">
      <c r="A176" s="5">
        <v>173</v>
      </c>
      <c r="B176" s="5" t="str">
        <f>"201406014869"</f>
        <v>201406014869</v>
      </c>
    </row>
    <row r="177" spans="1:2" x14ac:dyDescent="0.25">
      <c r="A177" s="5">
        <v>174</v>
      </c>
      <c r="B177" s="5" t="str">
        <f>"201406015105"</f>
        <v>201406015105</v>
      </c>
    </row>
    <row r="178" spans="1:2" x14ac:dyDescent="0.25">
      <c r="A178" s="5">
        <v>175</v>
      </c>
      <c r="B178" s="5" t="str">
        <f>"201406016254"</f>
        <v>201406016254</v>
      </c>
    </row>
    <row r="179" spans="1:2" x14ac:dyDescent="0.25">
      <c r="A179" s="5">
        <v>176</v>
      </c>
      <c r="B179" s="5" t="str">
        <f>"201406018228"</f>
        <v>201406018228</v>
      </c>
    </row>
    <row r="180" spans="1:2" x14ac:dyDescent="0.25">
      <c r="A180" s="5">
        <v>177</v>
      </c>
      <c r="B180" s="5" t="str">
        <f>"201409000818"</f>
        <v>201409000818</v>
      </c>
    </row>
    <row r="181" spans="1:2" x14ac:dyDescent="0.25">
      <c r="A181" s="5">
        <v>178</v>
      </c>
      <c r="B181" s="5" t="str">
        <f>"201409000895"</f>
        <v>201409000895</v>
      </c>
    </row>
    <row r="182" spans="1:2" x14ac:dyDescent="0.25">
      <c r="A182" s="5">
        <v>179</v>
      </c>
      <c r="B182" s="5" t="str">
        <f>"201409001548"</f>
        <v>201409001548</v>
      </c>
    </row>
    <row r="183" spans="1:2" x14ac:dyDescent="0.25">
      <c r="A183" s="5">
        <v>180</v>
      </c>
      <c r="B183" s="5" t="str">
        <f>"201409001771"</f>
        <v>201409001771</v>
      </c>
    </row>
    <row r="184" spans="1:2" x14ac:dyDescent="0.25">
      <c r="A184" s="5">
        <v>181</v>
      </c>
      <c r="B184" s="5" t="str">
        <f>"201409002090"</f>
        <v>201409002090</v>
      </c>
    </row>
    <row r="185" spans="1:2" x14ac:dyDescent="0.25">
      <c r="A185" s="5">
        <v>182</v>
      </c>
      <c r="B185" s="5" t="str">
        <f>"201409002513"</f>
        <v>201409002513</v>
      </c>
    </row>
    <row r="186" spans="1:2" x14ac:dyDescent="0.25">
      <c r="A186" s="5">
        <v>183</v>
      </c>
      <c r="B186" s="5" t="str">
        <f>"201409004839"</f>
        <v>201409004839</v>
      </c>
    </row>
    <row r="187" spans="1:2" x14ac:dyDescent="0.25">
      <c r="A187" s="5">
        <v>184</v>
      </c>
      <c r="B187" s="5" t="str">
        <f>"201409004845"</f>
        <v>201409004845</v>
      </c>
    </row>
    <row r="188" spans="1:2" x14ac:dyDescent="0.25">
      <c r="A188" s="5">
        <v>185</v>
      </c>
      <c r="B188" s="5" t="str">
        <f>"201409005021"</f>
        <v>201409005021</v>
      </c>
    </row>
    <row r="189" spans="1:2" x14ac:dyDescent="0.25">
      <c r="A189" s="5">
        <v>186</v>
      </c>
      <c r="B189" s="5" t="str">
        <f>"201410001040"</f>
        <v>201410001040</v>
      </c>
    </row>
    <row r="190" spans="1:2" x14ac:dyDescent="0.25">
      <c r="A190" s="5">
        <v>187</v>
      </c>
      <c r="B190" s="5" t="str">
        <f>"201410001904"</f>
        <v>201410001904</v>
      </c>
    </row>
    <row r="191" spans="1:2" x14ac:dyDescent="0.25">
      <c r="A191" s="5">
        <v>188</v>
      </c>
      <c r="B191" s="5" t="str">
        <f>"201410003970"</f>
        <v>201410003970</v>
      </c>
    </row>
    <row r="192" spans="1:2" x14ac:dyDescent="0.25">
      <c r="A192" s="5">
        <v>189</v>
      </c>
      <c r="B192" s="5" t="str">
        <f>"201410004051"</f>
        <v>201410004051</v>
      </c>
    </row>
    <row r="193" spans="1:2" x14ac:dyDescent="0.25">
      <c r="A193" s="5">
        <v>190</v>
      </c>
      <c r="B193" s="5" t="str">
        <f>"201410004095"</f>
        <v>201410004095</v>
      </c>
    </row>
    <row r="194" spans="1:2" x14ac:dyDescent="0.25">
      <c r="A194" s="5">
        <v>191</v>
      </c>
      <c r="B194" s="5" t="str">
        <f>"201410007598"</f>
        <v>201410007598</v>
      </c>
    </row>
    <row r="195" spans="1:2" x14ac:dyDescent="0.25">
      <c r="A195" s="5">
        <v>192</v>
      </c>
      <c r="B195" s="5" t="str">
        <f>"201410009419"</f>
        <v>201410009419</v>
      </c>
    </row>
    <row r="196" spans="1:2" x14ac:dyDescent="0.25">
      <c r="A196" s="5">
        <v>193</v>
      </c>
      <c r="B196" s="5" t="str">
        <f>"201410010647"</f>
        <v>201410010647</v>
      </c>
    </row>
    <row r="197" spans="1:2" x14ac:dyDescent="0.25">
      <c r="A197" s="5">
        <v>194</v>
      </c>
      <c r="B197" s="5" t="str">
        <f>"201410010659"</f>
        <v>201410010659</v>
      </c>
    </row>
    <row r="198" spans="1:2" x14ac:dyDescent="0.25">
      <c r="A198" s="5">
        <v>195</v>
      </c>
      <c r="B198" s="5" t="str">
        <f>"201411000193"</f>
        <v>201411000193</v>
      </c>
    </row>
    <row r="199" spans="1:2" x14ac:dyDescent="0.25">
      <c r="A199" s="5">
        <v>196</v>
      </c>
      <c r="B199" s="5" t="str">
        <f>"201411000398"</f>
        <v>201411000398</v>
      </c>
    </row>
    <row r="200" spans="1:2" x14ac:dyDescent="0.25">
      <c r="A200" s="5">
        <v>197</v>
      </c>
      <c r="B200" s="5" t="str">
        <f>"201411000883"</f>
        <v>201411000883</v>
      </c>
    </row>
    <row r="201" spans="1:2" x14ac:dyDescent="0.25">
      <c r="A201" s="5">
        <v>198</v>
      </c>
      <c r="B201" s="5" t="str">
        <f>"201411001045"</f>
        <v>201411001045</v>
      </c>
    </row>
    <row r="202" spans="1:2" x14ac:dyDescent="0.25">
      <c r="A202" s="5">
        <v>199</v>
      </c>
      <c r="B202" s="5" t="str">
        <f>"201411001223"</f>
        <v>201411001223</v>
      </c>
    </row>
    <row r="203" spans="1:2" x14ac:dyDescent="0.25">
      <c r="A203" s="5">
        <v>200</v>
      </c>
      <c r="B203" s="5" t="str">
        <f>"201411001375"</f>
        <v>201411001375</v>
      </c>
    </row>
    <row r="204" spans="1:2" x14ac:dyDescent="0.25">
      <c r="A204" s="5">
        <v>201</v>
      </c>
      <c r="B204" s="5" t="str">
        <f>"201411003397"</f>
        <v>201411003397</v>
      </c>
    </row>
    <row r="205" spans="1:2" x14ac:dyDescent="0.25">
      <c r="A205" s="5">
        <v>202</v>
      </c>
      <c r="B205" s="5" t="str">
        <f>"201412000521"</f>
        <v>201412000521</v>
      </c>
    </row>
    <row r="206" spans="1:2" x14ac:dyDescent="0.25">
      <c r="A206" s="5">
        <v>203</v>
      </c>
      <c r="B206" s="5" t="str">
        <f>"201412004107"</f>
        <v>201412004107</v>
      </c>
    </row>
    <row r="207" spans="1:2" x14ac:dyDescent="0.25">
      <c r="A207" s="5">
        <v>204</v>
      </c>
      <c r="B207" s="5" t="str">
        <f>"201502001415"</f>
        <v>201502001415</v>
      </c>
    </row>
    <row r="208" spans="1:2" x14ac:dyDescent="0.25">
      <c r="A208" s="5">
        <v>205</v>
      </c>
      <c r="B208" s="5" t="str">
        <f>"201504001019"</f>
        <v>201504001019</v>
      </c>
    </row>
    <row r="209" spans="1:2" x14ac:dyDescent="0.25">
      <c r="A209" s="5">
        <v>206</v>
      </c>
      <c r="B209" s="5" t="str">
        <f>"201504004314"</f>
        <v>201504004314</v>
      </c>
    </row>
    <row r="210" spans="1:2" x14ac:dyDescent="0.25">
      <c r="A210" s="5">
        <v>207</v>
      </c>
      <c r="B210" s="5" t="str">
        <f>"201504005247"</f>
        <v>201504005247</v>
      </c>
    </row>
    <row r="211" spans="1:2" x14ac:dyDescent="0.25">
      <c r="A211" s="5">
        <v>208</v>
      </c>
      <c r="B211" s="5" t="str">
        <f>"201507005105"</f>
        <v>201507005105</v>
      </c>
    </row>
    <row r="212" spans="1:2" x14ac:dyDescent="0.25">
      <c r="A212" s="5">
        <v>209</v>
      </c>
      <c r="B212" s="5" t="str">
        <f>"201511017765"</f>
        <v>201511017765</v>
      </c>
    </row>
    <row r="213" spans="1:2" x14ac:dyDescent="0.25">
      <c r="A213" s="5">
        <v>210</v>
      </c>
      <c r="B213" s="5" t="str">
        <f>"201511023423"</f>
        <v>201511023423</v>
      </c>
    </row>
    <row r="214" spans="1:2" x14ac:dyDescent="0.25">
      <c r="A214" s="5">
        <v>211</v>
      </c>
      <c r="B214" s="5" t="str">
        <f>"201511025214"</f>
        <v>201511025214</v>
      </c>
    </row>
    <row r="215" spans="1:2" x14ac:dyDescent="0.25">
      <c r="A215" s="5">
        <v>212</v>
      </c>
      <c r="B215" s="5" t="str">
        <f>"201511027679"</f>
        <v>201511027679</v>
      </c>
    </row>
    <row r="216" spans="1:2" x14ac:dyDescent="0.25">
      <c r="A216" s="5">
        <v>213</v>
      </c>
      <c r="B216" s="5" t="str">
        <f>"201511032805"</f>
        <v>201511032805</v>
      </c>
    </row>
    <row r="217" spans="1:2" x14ac:dyDescent="0.25">
      <c r="A217" s="5">
        <v>214</v>
      </c>
      <c r="B217" s="5" t="str">
        <f>"201511035351"</f>
        <v>201511035351</v>
      </c>
    </row>
    <row r="218" spans="1:2" x14ac:dyDescent="0.25">
      <c r="A218" s="5">
        <v>215</v>
      </c>
      <c r="B218" s="5" t="str">
        <f>"201511038204"</f>
        <v>201511038204</v>
      </c>
    </row>
    <row r="219" spans="1:2" x14ac:dyDescent="0.25">
      <c r="A219" s="5">
        <v>216</v>
      </c>
      <c r="B219" s="5" t="str">
        <f>"201511038508"</f>
        <v>201511038508</v>
      </c>
    </row>
    <row r="220" spans="1:2" x14ac:dyDescent="0.25">
      <c r="A220" s="5">
        <v>217</v>
      </c>
      <c r="B220" s="5" t="str">
        <f>"201512000680"</f>
        <v>201512000680</v>
      </c>
    </row>
    <row r="221" spans="1:2" x14ac:dyDescent="0.25">
      <c r="A221" s="5">
        <v>218</v>
      </c>
      <c r="B221" s="5" t="str">
        <f>"201512003882"</f>
        <v>201512003882</v>
      </c>
    </row>
    <row r="222" spans="1:2" x14ac:dyDescent="0.25">
      <c r="A222" s="5">
        <v>219</v>
      </c>
      <c r="B222" s="5" t="str">
        <f>"201601000888"</f>
        <v>201601000888</v>
      </c>
    </row>
    <row r="223" spans="1:2" x14ac:dyDescent="0.25">
      <c r="A223" s="5">
        <v>220</v>
      </c>
      <c r="B223" s="5" t="str">
        <f>"201604005219"</f>
        <v>201604005219</v>
      </c>
    </row>
  </sheetData>
  <sortState ref="B4:B223">
    <sortCondition ref="B4:B223"/>
  </sortState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2022-02-11T09:53:29Z</dcterms:modified>
</cp:coreProperties>
</file>